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tsioumpou\Documents\ΕΠΙΛΟΓΕΣ ΣΤΕΛΕΧΩΝ\ΕΠΙΛΟΓΕΣ ΠΡΟΪΣΤΑΜΕΝΩΝ ΕΚΠΑΙΔΕΥΤΙΚΩΝ ΘΕΜΑΤΩΝ 2025\ΠΡΟΣΩΡΙΝΟΙ ΑΞΙΟΛΟΓΙΚΟΙ ΠΙΝΑΚΕΣ\ΔΔΕ ΙΩΑΝΝΙΝΩΝ ΠΡΟΣΩΡΙΝΟΣ ΑΞΙΟΛΟΓΙΚΟΣ\"/>
    </mc:Choice>
  </mc:AlternateContent>
  <xr:revisionPtr revIDLastSave="0" documentId="8_{064D2399-4151-4D50-8F03-2851CD6689D2}" xr6:coauthVersionLast="36" xr6:coauthVersionMax="36" xr10:uidLastSave="{00000000-0000-0000-0000-000000000000}"/>
  <bookViews>
    <workbookView xWindow="0" yWindow="0" windowWidth="28755" windowHeight="12180" xr2:uid="{00000000-000D-0000-FFFF-FFFF00000000}"/>
  </bookViews>
  <sheets>
    <sheet name="17_Μοριοδότηση" sheetId="1" r:id="rId1"/>
  </sheets>
  <calcPr calcId="191029"/>
</workbook>
</file>

<file path=xl/calcChain.xml><?xml version="1.0" encoding="utf-8"?>
<calcChain xmlns="http://schemas.openxmlformats.org/spreadsheetml/2006/main">
  <c r="BF11" i="1" l="1"/>
  <c r="BB11" i="1"/>
  <c r="BA11" i="1" s="1"/>
  <c r="AZ11" i="1" s="1"/>
  <c r="AV11" i="1"/>
  <c r="AK11" i="1"/>
  <c r="AC11" i="1"/>
  <c r="T11" i="1"/>
  <c r="J11" i="1"/>
  <c r="BF10" i="1"/>
  <c r="BB10" i="1"/>
  <c r="BA10" i="1" s="1"/>
  <c r="AZ10" i="1" s="1"/>
  <c r="AV10" i="1"/>
  <c r="AK10" i="1"/>
  <c r="AC10" i="1"/>
  <c r="T10" i="1"/>
  <c r="J10" i="1"/>
  <c r="BF9" i="1"/>
  <c r="BB9" i="1"/>
  <c r="AV9" i="1"/>
  <c r="AK9" i="1"/>
  <c r="AJ9" i="1" s="1"/>
  <c r="AC9" i="1"/>
  <c r="T9" i="1"/>
  <c r="J9" i="1"/>
  <c r="I9" i="1" s="1"/>
  <c r="BF8" i="1"/>
  <c r="BB8" i="1"/>
  <c r="AV8" i="1"/>
  <c r="AK8" i="1"/>
  <c r="AJ8" i="1" s="1"/>
  <c r="AC8" i="1"/>
  <c r="T8" i="1"/>
  <c r="J8" i="1"/>
  <c r="BF7" i="1"/>
  <c r="BB7" i="1"/>
  <c r="BA7" i="1" s="1"/>
  <c r="AZ7" i="1" s="1"/>
  <c r="AV7" i="1"/>
  <c r="AK7" i="1"/>
  <c r="AJ7" i="1" s="1"/>
  <c r="AC7" i="1"/>
  <c r="T7" i="1"/>
  <c r="J7" i="1"/>
  <c r="BF6" i="1"/>
  <c r="BB6" i="1"/>
  <c r="BA6" i="1" s="1"/>
  <c r="AZ6" i="1" s="1"/>
  <c r="AV6" i="1"/>
  <c r="AK6" i="1"/>
  <c r="AJ6" i="1" s="1"/>
  <c r="AC6" i="1"/>
  <c r="T6" i="1"/>
  <c r="J6" i="1"/>
  <c r="BF5" i="1"/>
  <c r="BB5" i="1"/>
  <c r="BA5" i="1" s="1"/>
  <c r="AZ5" i="1" s="1"/>
  <c r="AV5" i="1"/>
  <c r="AK5" i="1"/>
  <c r="AJ5" i="1" s="1"/>
  <c r="AC5" i="1"/>
  <c r="T5" i="1"/>
  <c r="J5" i="1"/>
  <c r="I10" i="1" l="1"/>
  <c r="H10" i="1" s="1"/>
  <c r="BA8" i="1"/>
  <c r="AZ8" i="1" s="1"/>
  <c r="AJ10" i="1"/>
  <c r="I8" i="1"/>
  <c r="BA9" i="1"/>
  <c r="AZ9" i="1" s="1"/>
  <c r="AJ11" i="1"/>
  <c r="I11" i="1" s="1"/>
  <c r="H11" i="1" s="1"/>
  <c r="H9" i="1"/>
  <c r="I7" i="1"/>
  <c r="H7" i="1" s="1"/>
  <c r="H8" i="1"/>
  <c r="I6" i="1"/>
  <c r="H6" i="1" s="1"/>
  <c r="I5" i="1"/>
  <c r="H5" i="1" s="1"/>
</calcChain>
</file>

<file path=xl/sharedStrings.xml><?xml version="1.0" encoding="utf-8"?>
<sst xmlns="http://schemas.openxmlformats.org/spreadsheetml/2006/main" count="178" uniqueCount="163">
  <si>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</si>
  <si>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</si>
  <si>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</si>
  <si>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</si>
  <si>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</si>
  <si>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</si>
  <si>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</si>
  <si>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</si>
  <si>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</si>
  <si>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</si>
  <si>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</si>
  <si>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</si>
  <si>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</si>
  <si>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</si>
  <si>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</si>
  <si>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</si>
  <si>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</si>
  <si>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</si>
  <si>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</si>
  <si>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</si>
  <si>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</si>
  <si>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</si>
  <si>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</si>
  <si>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</si>
  <si>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</si>
  <si>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</si>
  <si>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</si>
  <si>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</si>
  <si>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</si>
  <si>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</si>
  <si>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</si>
  <si>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</si>
  <si>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</si>
  <si>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</si>
  <si>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</si>
  <si>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</si>
  <si>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</si>
  <si>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</si>
  <si>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</si>
  <si>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</si>
  <si>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</si>
  <si>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</si>
  <si>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</si>
  <si>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</si>
  <si>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</si>
  <si>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</si>
  <si>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</si>
  <si>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</si>
  <si>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</si>
  <si>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</si>
  <si>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</si>
  <si>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</si>
  <si>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</si>
  <si>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</si>
  <si>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</si>
  <si>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</si>
  <si>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</si>
  <si>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</si>
  <si>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</si>
  <si>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</si>
  <si>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</si>
  <si>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</si>
  <si>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</si>
  <si>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</si>
  <si>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</si>
  <si>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</si>
  <si>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</si>
  <si>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</si>
  <si>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</si>
  <si>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</si>
  <si>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</si>
  <si>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</si>
  <si>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</si>
  <si>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</si>
  <si>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</si>
  <si>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</si>
  <si>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</si>
  <si>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</si>
  <si>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</si>
  <si>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</si>
  <si>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</si>
  <si>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</si>
  <si>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</si>
  <si>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</si>
  <si>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</si>
  <si>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</si>
  <si>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</si>
  <si>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</si>
  <si>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</si>
  <si>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</si>
  <si>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</si>
  <si>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</si>
  <si>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</si>
  <si>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</si>
  <si>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</si>
  <si>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</si>
  <si>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</si>
  <si>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</si>
  <si>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</si>
  <si>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</si>
  <si>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</si>
  <si>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</si>
  <si>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</si>
  <si>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</si>
  <si>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</si>
  <si>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</si>
  <si>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</si>
  <si>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</si>
  <si>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</si>
  <si>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</si>
  <si>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</si>
  <si>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</si>
  <si>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</si>
  <si>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</si>
  <si>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</si>
  <si>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</si>
  <si>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</si>
  <si>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</si>
  <si>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</si>
  <si>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</si>
  <si>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</si>
  <si>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</si>
  <si>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</si>
  <si>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</si>
  <si>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</si>
  <si>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</si>
  <si>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</si>
  <si>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</si>
  <si>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</si>
  <si>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</si>
  <si>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</si>
  <si>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</si>
  <si>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</si>
  <si>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340293009.1</t>
  </si>
  <si>
    <t>217491</t>
  </si>
  <si>
    <t xml:space="preserve">ΚΑΛΤΣΟΥΝΗ ΠΑΡΑΣΚΕΥΗ </t>
  </si>
  <si>
    <t>ΠΕ02</t>
  </si>
  <si>
    <t>Β/ΘΜΙΑ</t>
  </si>
  <si>
    <t>ΔΙΕΥΘΥΝΣΗ Δ.Ε. ΙΩΑΝΝΙΝΩΝ</t>
  </si>
  <si>
    <t>394376000.1</t>
  </si>
  <si>
    <t>191938</t>
  </si>
  <si>
    <t>ΤΣΕΡΟΛΑΣ ΑΛΕΞΑΝΔΡΟΣ</t>
  </si>
  <si>
    <t>ΠΕ83</t>
  </si>
  <si>
    <t>396372010.1</t>
  </si>
  <si>
    <t>179700</t>
  </si>
  <si>
    <t>ΡΟΓΚΟΤΗ ΕΛΕΝΗ</t>
  </si>
  <si>
    <t>300972013.1</t>
  </si>
  <si>
    <t>209626</t>
  </si>
  <si>
    <t>ΜΠΟΤΣΑΡΗ ΛΑΜΠΡΙΝΗ</t>
  </si>
  <si>
    <t>344021016.1</t>
  </si>
  <si>
    <t>195914</t>
  </si>
  <si>
    <t>ΒΑΡΤΖΙΩΤΗ ΕΙΡΗΝΗ</t>
  </si>
  <si>
    <t>ΠΕ82</t>
  </si>
  <si>
    <t>320215007.1</t>
  </si>
  <si>
    <t>189440</t>
  </si>
  <si>
    <t>ΜΥΛΩΝΑΣ ΠΕΤΡΟΣ</t>
  </si>
  <si>
    <t>341519016.1</t>
  </si>
  <si>
    <t>700494</t>
  </si>
  <si>
    <t>ΒΕΛΟΓΙΑΝΝΗ ΜΑΡΙΑ</t>
  </si>
  <si>
    <t>ΠΕ88.01</t>
  </si>
  <si>
    <t>Ιωάννινα, 30/06/2025</t>
  </si>
  <si>
    <t>Ο Αντιπρόεδρος του Τ.Σ.Ε.</t>
  </si>
  <si>
    <t>Αθανάσιος Μπασούνας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</si>
</sst>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4" x14ac:knownFonts="1">
    <font>
      <sz val="11"/>
      <name val="Calibri"/>
    </font>
    <font>
      <b/>
      <sz val="11"/>
      <name val="Calibri"/>
    </font>
    <font>
      <b/>
      <u/>
      <sz val="11"/>
      <name val="Calibri"/>
    </font>
    <font>
      <sz val="1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20"/>
  <sheetViews>
    <sheetView tabSelected="1" workbookViewId="0">
      <selection activeCell="F17" sqref="F17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29.94999999999999" customHeight="1" x14ac:dyDescent="0.25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2" t="s">
        <v>7</v>
      </c>
      <c r="I1" s="24" t="s">
        <v>8</v>
      </c>
      <c r="J1" s="26" t="s">
        <v>9</v>
      </c>
      <c r="K1" s="28" t="s">
        <v>10</v>
      </c>
      <c r="L1" s="28" t="s">
        <v>11</v>
      </c>
      <c r="M1" s="28" t="s">
        <v>12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6" t="s">
        <v>19</v>
      </c>
      <c r="U1" s="28" t="s">
        <v>20</v>
      </c>
      <c r="V1" s="28" t="s">
        <v>21</v>
      </c>
      <c r="W1" s="28" t="s">
        <v>22</v>
      </c>
      <c r="X1" s="28" t="s">
        <v>23</v>
      </c>
      <c r="Y1" s="28" t="s">
        <v>24</v>
      </c>
      <c r="Z1" s="28" t="s">
        <v>25</v>
      </c>
      <c r="AA1" s="28" t="s">
        <v>26</v>
      </c>
      <c r="AB1" s="28" t="s">
        <v>27</v>
      </c>
      <c r="AC1" s="26" t="s">
        <v>28</v>
      </c>
      <c r="AD1" s="28" t="s">
        <v>29</v>
      </c>
      <c r="AE1" s="28" t="s">
        <v>30</v>
      </c>
      <c r="AF1" s="28" t="s">
        <v>31</v>
      </c>
      <c r="AG1" s="28" t="s">
        <v>32</v>
      </c>
      <c r="AH1" s="28" t="s">
        <v>33</v>
      </c>
      <c r="AI1" s="28" t="s">
        <v>34</v>
      </c>
      <c r="AJ1" s="26" t="s">
        <v>35</v>
      </c>
      <c r="AK1" s="22" t="s">
        <v>36</v>
      </c>
      <c r="AL1" s="28" t="s">
        <v>37</v>
      </c>
      <c r="AM1" s="28" t="s">
        <v>38</v>
      </c>
      <c r="AN1" s="28" t="s">
        <v>39</v>
      </c>
      <c r="AO1" s="28" t="s">
        <v>40</v>
      </c>
      <c r="AP1" s="28" t="s">
        <v>41</v>
      </c>
      <c r="AQ1" s="28" t="s">
        <v>42</v>
      </c>
      <c r="AR1" s="28" t="s">
        <v>43</v>
      </c>
      <c r="AS1" s="28" t="s">
        <v>44</v>
      </c>
      <c r="AT1" s="28" t="s">
        <v>45</v>
      </c>
      <c r="AU1" s="28" t="s">
        <v>46</v>
      </c>
      <c r="AV1" s="22" t="s">
        <v>47</v>
      </c>
      <c r="AW1" s="28" t="s">
        <v>48</v>
      </c>
      <c r="AX1" s="28" t="s">
        <v>49</v>
      </c>
      <c r="AY1" s="26" t="s">
        <v>50</v>
      </c>
      <c r="AZ1" s="24" t="s">
        <v>51</v>
      </c>
      <c r="BA1" s="30" t="s">
        <v>52</v>
      </c>
      <c r="BB1" s="31" t="s">
        <v>53</v>
      </c>
      <c r="BC1" s="28" t="s">
        <v>54</v>
      </c>
      <c r="BD1" s="28" t="s">
        <v>55</v>
      </c>
      <c r="BE1" s="31" t="s">
        <v>56</v>
      </c>
      <c r="BF1" s="31" t="s">
        <v>57</v>
      </c>
      <c r="BG1" s="28" t="s">
        <v>58</v>
      </c>
      <c r="BH1" s="28" t="s">
        <v>59</v>
      </c>
      <c r="BI1" s="26" t="s">
        <v>60</v>
      </c>
      <c r="BJ1" s="26" t="s">
        <v>61</v>
      </c>
      <c r="BK1" s="28" t="s">
        <v>62</v>
      </c>
      <c r="BL1" s="28" t="s">
        <v>63</v>
      </c>
      <c r="BM1" s="7" t="s">
        <v>64</v>
      </c>
      <c r="BN1" s="7" t="s">
        <v>65</v>
      </c>
      <c r="BO1" s="28" t="s">
        <v>66</v>
      </c>
      <c r="BP1" s="28" t="s">
        <v>67</v>
      </c>
      <c r="BQ1" s="33" t="s">
        <v>68</v>
      </c>
    </row>
    <row r="2" spans="1:69" ht="38.1" customHeight="1" x14ac:dyDescent="0.25">
      <c r="A2" s="20"/>
      <c r="B2" s="20"/>
      <c r="C2" s="20"/>
      <c r="D2" s="20"/>
      <c r="E2" s="20"/>
      <c r="F2" s="20"/>
      <c r="G2" s="20"/>
      <c r="H2" s="23"/>
      <c r="I2" s="25"/>
      <c r="J2" s="27"/>
      <c r="K2" s="29"/>
      <c r="L2" s="29"/>
      <c r="M2" s="29"/>
      <c r="N2" s="29"/>
      <c r="O2" s="29"/>
      <c r="P2" s="29"/>
      <c r="Q2" s="29"/>
      <c r="R2" s="29"/>
      <c r="S2" s="29"/>
      <c r="T2" s="27"/>
      <c r="U2" s="29"/>
      <c r="V2" s="29"/>
      <c r="W2" s="29"/>
      <c r="X2" s="29"/>
      <c r="Y2" s="29"/>
      <c r="Z2" s="29"/>
      <c r="AA2" s="29"/>
      <c r="AB2" s="29"/>
      <c r="AC2" s="27"/>
      <c r="AD2" s="29"/>
      <c r="AE2" s="29"/>
      <c r="AF2" s="29"/>
      <c r="AG2" s="29"/>
      <c r="AH2" s="29"/>
      <c r="AI2" s="29"/>
      <c r="AJ2" s="27"/>
      <c r="AK2" s="23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3"/>
      <c r="AW2" s="29"/>
      <c r="AX2" s="29"/>
      <c r="AY2" s="27"/>
      <c r="AZ2" s="25"/>
      <c r="BA2" s="27"/>
      <c r="BB2" s="32"/>
      <c r="BC2" s="29"/>
      <c r="BD2" s="29"/>
      <c r="BE2" s="32"/>
      <c r="BF2" s="32"/>
      <c r="BG2" s="29"/>
      <c r="BH2" s="29"/>
      <c r="BI2" s="27"/>
      <c r="BJ2" s="27"/>
      <c r="BK2" s="29"/>
      <c r="BL2" s="29"/>
      <c r="BM2" s="28" t="s">
        <v>69</v>
      </c>
      <c r="BN2" s="29"/>
      <c r="BO2" s="29"/>
      <c r="BP2" s="29"/>
      <c r="BQ2" s="34"/>
    </row>
    <row r="3" spans="1:69" ht="42" customHeight="1" x14ac:dyDescent="0.25">
      <c r="A3" s="20"/>
      <c r="B3" s="20"/>
      <c r="C3" s="20"/>
      <c r="D3" s="20"/>
      <c r="E3" s="20"/>
      <c r="F3" s="20"/>
      <c r="G3" s="20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20"/>
      <c r="B4" s="20"/>
      <c r="C4" s="20"/>
      <c r="D4" s="20"/>
      <c r="E4" s="20"/>
      <c r="F4" s="20"/>
      <c r="G4" s="20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13">
        <f t="shared" ref="H5:H11" si="0">I5+AZ5+BQ5</f>
        <v>45.45</v>
      </c>
      <c r="I5" s="14">
        <f t="shared" ref="I5:I11" si="1">MIN(J5+T5+AC5+AJ5+AY5,$I$3)</f>
        <v>25</v>
      </c>
      <c r="J5" s="15">
        <f t="shared" ref="J5:J11" si="2">MIN(SUM(K5:S5),$J$3)</f>
        <v>13</v>
      </c>
      <c r="K5" s="15">
        <v>6</v>
      </c>
      <c r="L5" s="15">
        <v>0</v>
      </c>
      <c r="M5" s="15">
        <v>4</v>
      </c>
      <c r="N5" s="15">
        <v>3</v>
      </c>
      <c r="O5" s="15">
        <v>0</v>
      </c>
      <c r="P5" s="15">
        <v>3</v>
      </c>
      <c r="Q5" s="15">
        <v>0</v>
      </c>
      <c r="R5" s="15">
        <v>0</v>
      </c>
      <c r="S5" s="15">
        <v>0</v>
      </c>
      <c r="T5" s="16">
        <f t="shared" ref="T5:T11" si="3">MIN(SUM(U5:AB5),$T$3)</f>
        <v>4</v>
      </c>
      <c r="U5" s="15">
        <v>0</v>
      </c>
      <c r="V5" s="15">
        <v>2</v>
      </c>
      <c r="W5" s="16">
        <v>1</v>
      </c>
      <c r="X5" s="16">
        <v>1</v>
      </c>
      <c r="Y5" s="15">
        <v>0</v>
      </c>
      <c r="Z5" s="16">
        <v>0</v>
      </c>
      <c r="AA5" s="15">
        <v>0</v>
      </c>
      <c r="AB5" s="16">
        <v>0</v>
      </c>
      <c r="AC5" s="16">
        <f t="shared" ref="AC5:AC11" si="4">MIN(SUM(AD5:AI5),$AC$3)</f>
        <v>3</v>
      </c>
      <c r="AD5" s="15">
        <v>3</v>
      </c>
      <c r="AE5" s="15"/>
      <c r="AF5" s="15"/>
      <c r="AG5" s="15"/>
      <c r="AH5" s="15"/>
      <c r="AI5" s="16"/>
      <c r="AJ5" s="14">
        <f t="shared" ref="AJ5:AJ11" si="5">MIN(AK5+AV5,$AJ$3)</f>
        <v>5</v>
      </c>
      <c r="AK5" s="14">
        <f t="shared" ref="AK5:AK11" si="6">MIN(SUM(AL5:AU5),$AK$3)</f>
        <v>3</v>
      </c>
      <c r="AL5" s="15">
        <v>0</v>
      </c>
      <c r="AM5" s="16">
        <v>0</v>
      </c>
      <c r="AN5" s="17">
        <v>0</v>
      </c>
      <c r="AO5" s="14">
        <v>0</v>
      </c>
      <c r="AP5" s="17">
        <v>3</v>
      </c>
      <c r="AQ5" s="14">
        <v>0</v>
      </c>
      <c r="AR5" s="17">
        <v>0</v>
      </c>
      <c r="AS5" s="15">
        <v>0</v>
      </c>
      <c r="AT5" s="14">
        <v>0</v>
      </c>
      <c r="AU5" s="17">
        <v>0</v>
      </c>
      <c r="AV5" s="17">
        <f t="shared" ref="AV5:AV11" si="7">MIN(SUM(AW5:AX5),$AV$3)</f>
        <v>2</v>
      </c>
      <c r="AW5" s="16">
        <v>2</v>
      </c>
      <c r="AX5" s="17">
        <v>0</v>
      </c>
      <c r="AY5" s="16">
        <v>0</v>
      </c>
      <c r="AZ5" s="13">
        <f t="shared" ref="AZ5:AZ11" si="8">MIN(BA5+BI5+BJ5,$AZ$3)</f>
        <v>20.45</v>
      </c>
      <c r="BA5" s="14">
        <f t="shared" ref="BA5:BA11" si="9">MIN(BB5+BE5+BF5,$BA$3)</f>
        <v>12.2</v>
      </c>
      <c r="BB5" s="14">
        <f t="shared" ref="BB5:BB11" si="10">MIN(SUM(BC5:BD5),$BB$3)</f>
        <v>9</v>
      </c>
      <c r="BC5" s="17">
        <v>11</v>
      </c>
      <c r="BD5" s="14">
        <v>0</v>
      </c>
      <c r="BE5" s="16">
        <v>0.2</v>
      </c>
      <c r="BF5" s="15">
        <f t="shared" ref="BF5:BF11" si="11">MIN(SUM(BG5:BH5),$BF$3)</f>
        <v>3</v>
      </c>
      <c r="BG5" s="15">
        <v>0</v>
      </c>
      <c r="BH5" s="15">
        <v>3</v>
      </c>
      <c r="BI5" s="16">
        <v>0</v>
      </c>
      <c r="BJ5" s="13">
        <v>8.25</v>
      </c>
      <c r="BK5" s="16">
        <v>0</v>
      </c>
      <c r="BL5" s="13">
        <v>0</v>
      </c>
      <c r="BM5" s="14">
        <v>5.25</v>
      </c>
      <c r="BN5" s="14">
        <v>0</v>
      </c>
      <c r="BO5" s="14">
        <v>3</v>
      </c>
      <c r="BP5" s="13">
        <v>0</v>
      </c>
      <c r="BQ5" s="13"/>
    </row>
    <row r="6" spans="1:69" x14ac:dyDescent="0.25">
      <c r="A6" s="12">
        <v>2</v>
      </c>
      <c r="B6" s="12" t="s">
        <v>139</v>
      </c>
      <c r="C6" s="12" t="s">
        <v>140</v>
      </c>
      <c r="D6" s="12" t="s">
        <v>141</v>
      </c>
      <c r="E6" s="12" t="s">
        <v>142</v>
      </c>
      <c r="F6" s="12" t="s">
        <v>137</v>
      </c>
      <c r="G6" s="12" t="s">
        <v>138</v>
      </c>
      <c r="H6" s="13">
        <f t="shared" si="0"/>
        <v>37.174999999999997</v>
      </c>
      <c r="I6" s="14">
        <f t="shared" si="1"/>
        <v>17.375</v>
      </c>
      <c r="J6" s="15">
        <f t="shared" si="2"/>
        <v>10</v>
      </c>
      <c r="K6" s="15">
        <v>0</v>
      </c>
      <c r="L6" s="15">
        <v>0</v>
      </c>
      <c r="M6" s="15">
        <v>4</v>
      </c>
      <c r="N6" s="15">
        <v>3</v>
      </c>
      <c r="O6" s="15">
        <v>0</v>
      </c>
      <c r="P6" s="15">
        <v>3</v>
      </c>
      <c r="Q6" s="15">
        <v>0</v>
      </c>
      <c r="R6" s="15">
        <v>0</v>
      </c>
      <c r="S6" s="15">
        <v>0</v>
      </c>
      <c r="T6" s="16">
        <f t="shared" si="3"/>
        <v>4</v>
      </c>
      <c r="U6" s="15">
        <v>0</v>
      </c>
      <c r="V6" s="15">
        <v>2</v>
      </c>
      <c r="W6" s="16">
        <v>0.7</v>
      </c>
      <c r="X6" s="16">
        <v>1</v>
      </c>
      <c r="Y6" s="15">
        <v>0</v>
      </c>
      <c r="Z6" s="16">
        <v>0</v>
      </c>
      <c r="AA6" s="15">
        <v>1</v>
      </c>
      <c r="AB6" s="16">
        <v>0</v>
      </c>
      <c r="AC6" s="16">
        <f t="shared" si="4"/>
        <v>3</v>
      </c>
      <c r="AD6" s="15">
        <v>3</v>
      </c>
      <c r="AE6" s="15"/>
      <c r="AF6" s="15"/>
      <c r="AG6" s="15"/>
      <c r="AH6" s="15"/>
      <c r="AI6" s="16"/>
      <c r="AJ6" s="14">
        <f t="shared" si="5"/>
        <v>0.375</v>
      </c>
      <c r="AK6" s="14">
        <f t="shared" si="6"/>
        <v>0.375</v>
      </c>
      <c r="AL6" s="15">
        <v>0</v>
      </c>
      <c r="AM6" s="16">
        <v>0</v>
      </c>
      <c r="AN6" s="17">
        <v>0</v>
      </c>
      <c r="AO6" s="14">
        <v>0</v>
      </c>
      <c r="AP6" s="17">
        <v>0.25</v>
      </c>
      <c r="AQ6" s="14">
        <v>0.125</v>
      </c>
      <c r="AR6" s="17">
        <v>0</v>
      </c>
      <c r="AS6" s="15">
        <v>0</v>
      </c>
      <c r="AT6" s="14">
        <v>0</v>
      </c>
      <c r="AU6" s="17">
        <v>0</v>
      </c>
      <c r="AV6" s="17">
        <f t="shared" si="7"/>
        <v>0</v>
      </c>
      <c r="AW6" s="16">
        <v>0</v>
      </c>
      <c r="AX6" s="17">
        <v>0</v>
      </c>
      <c r="AY6" s="16">
        <v>0</v>
      </c>
      <c r="AZ6" s="13">
        <f t="shared" si="8"/>
        <v>19.8</v>
      </c>
      <c r="BA6" s="14">
        <f t="shared" si="9"/>
        <v>8.0500000000000007</v>
      </c>
      <c r="BB6" s="14">
        <f t="shared" si="10"/>
        <v>3.75</v>
      </c>
      <c r="BC6" s="17">
        <v>3.75</v>
      </c>
      <c r="BD6" s="14">
        <v>0</v>
      </c>
      <c r="BE6" s="16">
        <v>0.3</v>
      </c>
      <c r="BF6" s="15">
        <f t="shared" si="11"/>
        <v>4</v>
      </c>
      <c r="BG6" s="15">
        <v>1</v>
      </c>
      <c r="BH6" s="15">
        <v>3</v>
      </c>
      <c r="BI6" s="16">
        <v>0</v>
      </c>
      <c r="BJ6" s="13">
        <v>11.75</v>
      </c>
      <c r="BK6" s="16">
        <v>0</v>
      </c>
      <c r="BL6" s="13">
        <v>3.0625</v>
      </c>
      <c r="BM6" s="14">
        <v>6</v>
      </c>
      <c r="BN6" s="14">
        <v>0</v>
      </c>
      <c r="BO6" s="14">
        <v>1.625</v>
      </c>
      <c r="BP6" s="13">
        <v>1.0625</v>
      </c>
      <c r="BQ6" s="13"/>
    </row>
    <row r="7" spans="1:69" x14ac:dyDescent="0.25">
      <c r="A7" s="12">
        <v>3</v>
      </c>
      <c r="B7" s="12" t="s">
        <v>143</v>
      </c>
      <c r="C7" s="12" t="s">
        <v>144</v>
      </c>
      <c r="D7" s="12" t="s">
        <v>145</v>
      </c>
      <c r="E7" s="12" t="s">
        <v>136</v>
      </c>
      <c r="F7" s="12" t="s">
        <v>137</v>
      </c>
      <c r="G7" s="12" t="s">
        <v>138</v>
      </c>
      <c r="H7" s="13">
        <f t="shared" si="0"/>
        <v>32.375</v>
      </c>
      <c r="I7" s="14">
        <f t="shared" si="1"/>
        <v>13.5</v>
      </c>
      <c r="J7" s="15">
        <f t="shared" si="2"/>
        <v>5</v>
      </c>
      <c r="K7" s="15">
        <v>0</v>
      </c>
      <c r="L7" s="15">
        <v>0</v>
      </c>
      <c r="M7" s="15">
        <v>4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1</v>
      </c>
      <c r="T7" s="16">
        <f t="shared" si="3"/>
        <v>4</v>
      </c>
      <c r="U7" s="15">
        <v>0</v>
      </c>
      <c r="V7" s="15">
        <v>2</v>
      </c>
      <c r="W7" s="16">
        <v>0.7</v>
      </c>
      <c r="X7" s="16">
        <v>0.9</v>
      </c>
      <c r="Y7" s="15">
        <v>0</v>
      </c>
      <c r="Z7" s="16">
        <v>0</v>
      </c>
      <c r="AA7" s="15">
        <v>0</v>
      </c>
      <c r="AB7" s="16">
        <v>0.5</v>
      </c>
      <c r="AC7" s="16">
        <f t="shared" si="4"/>
        <v>3</v>
      </c>
      <c r="AD7" s="15">
        <v>3</v>
      </c>
      <c r="AE7" s="15"/>
      <c r="AF7" s="15"/>
      <c r="AG7" s="15"/>
      <c r="AH7" s="15"/>
      <c r="AI7" s="16"/>
      <c r="AJ7" s="14">
        <f t="shared" si="5"/>
        <v>0.5</v>
      </c>
      <c r="AK7" s="14">
        <f t="shared" si="6"/>
        <v>0</v>
      </c>
      <c r="AL7" s="15">
        <v>0</v>
      </c>
      <c r="AM7" s="16">
        <v>0</v>
      </c>
      <c r="AN7" s="17">
        <v>0</v>
      </c>
      <c r="AO7" s="14">
        <v>0</v>
      </c>
      <c r="AP7" s="17">
        <v>0</v>
      </c>
      <c r="AQ7" s="14">
        <v>0</v>
      </c>
      <c r="AR7" s="17">
        <v>0</v>
      </c>
      <c r="AS7" s="15">
        <v>0</v>
      </c>
      <c r="AT7" s="14">
        <v>0</v>
      </c>
      <c r="AU7" s="17">
        <v>0</v>
      </c>
      <c r="AV7" s="17">
        <f t="shared" si="7"/>
        <v>0.5</v>
      </c>
      <c r="AW7" s="16">
        <v>0</v>
      </c>
      <c r="AX7" s="17">
        <v>0.5</v>
      </c>
      <c r="AY7" s="16">
        <v>1</v>
      </c>
      <c r="AZ7" s="13">
        <f t="shared" si="8"/>
        <v>18.875</v>
      </c>
      <c r="BA7" s="14">
        <f t="shared" si="9"/>
        <v>11</v>
      </c>
      <c r="BB7" s="14">
        <f t="shared" si="10"/>
        <v>9</v>
      </c>
      <c r="BC7" s="17">
        <v>9.25</v>
      </c>
      <c r="BD7" s="14">
        <v>0</v>
      </c>
      <c r="BE7" s="16">
        <v>0</v>
      </c>
      <c r="BF7" s="15">
        <f t="shared" si="11"/>
        <v>2</v>
      </c>
      <c r="BG7" s="15">
        <v>0</v>
      </c>
      <c r="BH7" s="15">
        <v>2</v>
      </c>
      <c r="BI7" s="16">
        <v>0</v>
      </c>
      <c r="BJ7" s="13">
        <v>7.875</v>
      </c>
      <c r="BK7" s="16">
        <v>0</v>
      </c>
      <c r="BL7" s="13">
        <v>0</v>
      </c>
      <c r="BM7" s="14">
        <v>6</v>
      </c>
      <c r="BN7" s="14">
        <v>0</v>
      </c>
      <c r="BO7" s="14">
        <v>0.375</v>
      </c>
      <c r="BP7" s="13">
        <v>1.5</v>
      </c>
      <c r="BQ7" s="13"/>
    </row>
    <row r="8" spans="1:69" x14ac:dyDescent="0.25">
      <c r="A8" s="12">
        <v>4</v>
      </c>
      <c r="B8" s="12" t="s">
        <v>146</v>
      </c>
      <c r="C8" s="12" t="s">
        <v>147</v>
      </c>
      <c r="D8" s="12" t="s">
        <v>148</v>
      </c>
      <c r="E8" s="12" t="s">
        <v>136</v>
      </c>
      <c r="F8" s="12" t="s">
        <v>137</v>
      </c>
      <c r="G8" s="12" t="s">
        <v>138</v>
      </c>
      <c r="H8" s="13">
        <f t="shared" si="0"/>
        <v>27.4</v>
      </c>
      <c r="I8" s="14">
        <f t="shared" si="1"/>
        <v>14.775</v>
      </c>
      <c r="J8" s="15">
        <f t="shared" si="2"/>
        <v>7</v>
      </c>
      <c r="K8" s="15">
        <v>0</v>
      </c>
      <c r="L8" s="15">
        <v>0</v>
      </c>
      <c r="M8" s="15">
        <v>4</v>
      </c>
      <c r="N8" s="15">
        <v>3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6">
        <f t="shared" si="3"/>
        <v>3.9</v>
      </c>
      <c r="U8" s="15">
        <v>0</v>
      </c>
      <c r="V8" s="15">
        <v>2</v>
      </c>
      <c r="W8" s="16">
        <v>0.9</v>
      </c>
      <c r="X8" s="16">
        <v>0</v>
      </c>
      <c r="Y8" s="15">
        <v>0</v>
      </c>
      <c r="Z8" s="16">
        <v>0</v>
      </c>
      <c r="AA8" s="15">
        <v>1</v>
      </c>
      <c r="AB8" s="16">
        <v>0</v>
      </c>
      <c r="AC8" s="16">
        <f t="shared" si="4"/>
        <v>3.5</v>
      </c>
      <c r="AD8" s="15">
        <v>3</v>
      </c>
      <c r="AE8" s="15"/>
      <c r="AF8" s="15"/>
      <c r="AG8" s="15"/>
      <c r="AH8" s="15"/>
      <c r="AI8" s="16">
        <v>0.5</v>
      </c>
      <c r="AJ8" s="14">
        <f t="shared" si="5"/>
        <v>0.375</v>
      </c>
      <c r="AK8" s="14">
        <f t="shared" si="6"/>
        <v>0.375</v>
      </c>
      <c r="AL8" s="15">
        <v>0</v>
      </c>
      <c r="AM8" s="16">
        <v>0</v>
      </c>
      <c r="AN8" s="17">
        <v>0</v>
      </c>
      <c r="AO8" s="14">
        <v>0</v>
      </c>
      <c r="AP8" s="17">
        <v>0</v>
      </c>
      <c r="AQ8" s="14">
        <v>0.375</v>
      </c>
      <c r="AR8" s="17">
        <v>0</v>
      </c>
      <c r="AS8" s="15">
        <v>0</v>
      </c>
      <c r="AT8" s="14">
        <v>0</v>
      </c>
      <c r="AU8" s="17">
        <v>0</v>
      </c>
      <c r="AV8" s="17">
        <f t="shared" si="7"/>
        <v>0</v>
      </c>
      <c r="AW8" s="16">
        <v>0</v>
      </c>
      <c r="AX8" s="17">
        <v>0</v>
      </c>
      <c r="AY8" s="16">
        <v>0</v>
      </c>
      <c r="AZ8" s="13">
        <f t="shared" si="8"/>
        <v>12.625</v>
      </c>
      <c r="BA8" s="14">
        <f t="shared" si="9"/>
        <v>12</v>
      </c>
      <c r="BB8" s="14">
        <f t="shared" si="10"/>
        <v>9</v>
      </c>
      <c r="BC8" s="17">
        <v>11.5</v>
      </c>
      <c r="BD8" s="14">
        <v>2.375</v>
      </c>
      <c r="BE8" s="16">
        <v>0</v>
      </c>
      <c r="BF8" s="15">
        <f t="shared" si="11"/>
        <v>3</v>
      </c>
      <c r="BG8" s="15">
        <v>0</v>
      </c>
      <c r="BH8" s="15">
        <v>3</v>
      </c>
      <c r="BI8" s="16">
        <v>0</v>
      </c>
      <c r="BJ8" s="13">
        <v>0.625</v>
      </c>
      <c r="BK8" s="16">
        <v>0</v>
      </c>
      <c r="BL8" s="13">
        <v>0</v>
      </c>
      <c r="BM8" s="14">
        <v>0</v>
      </c>
      <c r="BN8" s="14">
        <v>0</v>
      </c>
      <c r="BO8" s="14">
        <v>0.625</v>
      </c>
      <c r="BP8" s="13">
        <v>0</v>
      </c>
      <c r="BQ8" s="13"/>
    </row>
    <row r="9" spans="1:69" x14ac:dyDescent="0.25">
      <c r="A9" s="12">
        <v>5</v>
      </c>
      <c r="B9" s="12" t="s">
        <v>149</v>
      </c>
      <c r="C9" s="12" t="s">
        <v>150</v>
      </c>
      <c r="D9" s="12" t="s">
        <v>151</v>
      </c>
      <c r="E9" s="12" t="s">
        <v>152</v>
      </c>
      <c r="F9" s="12" t="s">
        <v>137</v>
      </c>
      <c r="G9" s="12" t="s">
        <v>138</v>
      </c>
      <c r="H9" s="13">
        <f t="shared" si="0"/>
        <v>23.75</v>
      </c>
      <c r="I9" s="14">
        <f t="shared" si="1"/>
        <v>10.5</v>
      </c>
      <c r="J9" s="15">
        <f t="shared" si="2"/>
        <v>7</v>
      </c>
      <c r="K9" s="15">
        <v>0</v>
      </c>
      <c r="L9" s="15">
        <v>0</v>
      </c>
      <c r="M9" s="15">
        <v>4</v>
      </c>
      <c r="N9" s="15">
        <v>3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6">
        <f t="shared" si="3"/>
        <v>0.5</v>
      </c>
      <c r="U9" s="15">
        <v>0</v>
      </c>
      <c r="V9" s="15">
        <v>0</v>
      </c>
      <c r="W9" s="16">
        <v>0</v>
      </c>
      <c r="X9" s="16">
        <v>0</v>
      </c>
      <c r="Y9" s="15">
        <v>0</v>
      </c>
      <c r="Z9" s="16">
        <v>0</v>
      </c>
      <c r="AA9" s="15">
        <v>0</v>
      </c>
      <c r="AB9" s="16">
        <v>0.5</v>
      </c>
      <c r="AC9" s="16">
        <f t="shared" si="4"/>
        <v>3</v>
      </c>
      <c r="AD9" s="15">
        <v>3</v>
      </c>
      <c r="AE9" s="15"/>
      <c r="AF9" s="15"/>
      <c r="AG9" s="15"/>
      <c r="AH9" s="15"/>
      <c r="AI9" s="16"/>
      <c r="AJ9" s="14">
        <f t="shared" si="5"/>
        <v>0</v>
      </c>
      <c r="AK9" s="14">
        <f t="shared" si="6"/>
        <v>0</v>
      </c>
      <c r="AL9" s="15">
        <v>0</v>
      </c>
      <c r="AM9" s="16">
        <v>0</v>
      </c>
      <c r="AN9" s="17">
        <v>0</v>
      </c>
      <c r="AO9" s="14">
        <v>0</v>
      </c>
      <c r="AP9" s="17">
        <v>0</v>
      </c>
      <c r="AQ9" s="14">
        <v>0</v>
      </c>
      <c r="AR9" s="17">
        <v>0</v>
      </c>
      <c r="AS9" s="15">
        <v>0</v>
      </c>
      <c r="AT9" s="14">
        <v>0</v>
      </c>
      <c r="AU9" s="17">
        <v>0</v>
      </c>
      <c r="AV9" s="17">
        <f t="shared" si="7"/>
        <v>0</v>
      </c>
      <c r="AW9" s="16">
        <v>0</v>
      </c>
      <c r="AX9" s="17">
        <v>0</v>
      </c>
      <c r="AY9" s="16">
        <v>0</v>
      </c>
      <c r="AZ9" s="13">
        <f t="shared" si="8"/>
        <v>13.25</v>
      </c>
      <c r="BA9" s="14">
        <f t="shared" si="9"/>
        <v>12</v>
      </c>
      <c r="BB9" s="14">
        <f t="shared" si="10"/>
        <v>9</v>
      </c>
      <c r="BC9" s="17">
        <v>13.5</v>
      </c>
      <c r="BD9" s="14">
        <v>0</v>
      </c>
      <c r="BE9" s="16">
        <v>0</v>
      </c>
      <c r="BF9" s="15">
        <f t="shared" si="11"/>
        <v>3</v>
      </c>
      <c r="BG9" s="15">
        <v>1</v>
      </c>
      <c r="BH9" s="15">
        <v>2</v>
      </c>
      <c r="BI9" s="16">
        <v>0</v>
      </c>
      <c r="BJ9" s="13">
        <v>1.25</v>
      </c>
      <c r="BK9" s="16">
        <v>0</v>
      </c>
      <c r="BL9" s="13">
        <v>0</v>
      </c>
      <c r="BM9" s="14">
        <v>0</v>
      </c>
      <c r="BN9" s="14">
        <v>0.375</v>
      </c>
      <c r="BO9" s="14">
        <v>0.875</v>
      </c>
      <c r="BP9" s="13">
        <v>0</v>
      </c>
      <c r="BQ9" s="13"/>
    </row>
    <row r="10" spans="1:69" x14ac:dyDescent="0.25">
      <c r="A10" s="12">
        <v>6</v>
      </c>
      <c r="B10" s="12" t="s">
        <v>153</v>
      </c>
      <c r="C10" s="12" t="s">
        <v>154</v>
      </c>
      <c r="D10" s="12" t="s">
        <v>155</v>
      </c>
      <c r="E10" s="12" t="s">
        <v>136</v>
      </c>
      <c r="F10" s="12" t="s">
        <v>137</v>
      </c>
      <c r="G10" s="12" t="s">
        <v>138</v>
      </c>
      <c r="H10" s="13">
        <f t="shared" si="0"/>
        <v>23</v>
      </c>
      <c r="I10" s="14">
        <f t="shared" si="1"/>
        <v>7</v>
      </c>
      <c r="J10" s="15">
        <f t="shared" si="2"/>
        <v>3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3</v>
      </c>
      <c r="Q10" s="15">
        <v>0</v>
      </c>
      <c r="R10" s="15">
        <v>0</v>
      </c>
      <c r="S10" s="15">
        <v>0</v>
      </c>
      <c r="T10" s="16">
        <f t="shared" si="3"/>
        <v>3</v>
      </c>
      <c r="U10" s="15">
        <v>0</v>
      </c>
      <c r="V10" s="15">
        <v>1</v>
      </c>
      <c r="W10" s="16">
        <v>1</v>
      </c>
      <c r="X10" s="16">
        <v>0</v>
      </c>
      <c r="Y10" s="15">
        <v>0</v>
      </c>
      <c r="Z10" s="16">
        <v>0</v>
      </c>
      <c r="AA10" s="15">
        <v>1</v>
      </c>
      <c r="AB10" s="16">
        <v>0</v>
      </c>
      <c r="AC10" s="16">
        <f t="shared" si="4"/>
        <v>1</v>
      </c>
      <c r="AD10" s="15"/>
      <c r="AE10" s="15"/>
      <c r="AF10" s="15">
        <v>1</v>
      </c>
      <c r="AG10" s="15"/>
      <c r="AH10" s="15"/>
      <c r="AI10" s="16"/>
      <c r="AJ10" s="14">
        <f t="shared" si="5"/>
        <v>0</v>
      </c>
      <c r="AK10" s="14">
        <f t="shared" si="6"/>
        <v>0</v>
      </c>
      <c r="AL10" s="15">
        <v>0</v>
      </c>
      <c r="AM10" s="16">
        <v>0</v>
      </c>
      <c r="AN10" s="17">
        <v>0</v>
      </c>
      <c r="AO10" s="14">
        <v>0</v>
      </c>
      <c r="AP10" s="17">
        <v>0</v>
      </c>
      <c r="AQ10" s="14">
        <v>0</v>
      </c>
      <c r="AR10" s="17">
        <v>0</v>
      </c>
      <c r="AS10" s="15">
        <v>0</v>
      </c>
      <c r="AT10" s="14">
        <v>0</v>
      </c>
      <c r="AU10" s="17">
        <v>0</v>
      </c>
      <c r="AV10" s="17">
        <f t="shared" si="7"/>
        <v>0</v>
      </c>
      <c r="AW10" s="16">
        <v>0</v>
      </c>
      <c r="AX10" s="17">
        <v>0</v>
      </c>
      <c r="AY10" s="16">
        <v>0</v>
      </c>
      <c r="AZ10" s="13">
        <f t="shared" si="8"/>
        <v>16</v>
      </c>
      <c r="BA10" s="14">
        <f t="shared" si="9"/>
        <v>10</v>
      </c>
      <c r="BB10" s="14">
        <f t="shared" si="10"/>
        <v>9</v>
      </c>
      <c r="BC10" s="17">
        <v>18.5</v>
      </c>
      <c r="BD10" s="14">
        <v>0</v>
      </c>
      <c r="BE10" s="16">
        <v>0</v>
      </c>
      <c r="BF10" s="15">
        <f t="shared" si="11"/>
        <v>1</v>
      </c>
      <c r="BG10" s="15">
        <v>0</v>
      </c>
      <c r="BH10" s="15">
        <v>1</v>
      </c>
      <c r="BI10" s="16">
        <v>0</v>
      </c>
      <c r="BJ10" s="13">
        <v>6</v>
      </c>
      <c r="BK10" s="16">
        <v>0</v>
      </c>
      <c r="BL10" s="13">
        <v>0</v>
      </c>
      <c r="BM10" s="14">
        <v>6</v>
      </c>
      <c r="BN10" s="14">
        <v>0</v>
      </c>
      <c r="BO10" s="14">
        <v>0</v>
      </c>
      <c r="BP10" s="13">
        <v>0</v>
      </c>
      <c r="BQ10" s="13"/>
    </row>
    <row r="11" spans="1:69" x14ac:dyDescent="0.25">
      <c r="A11" s="12">
        <v>7</v>
      </c>
      <c r="B11" s="12" t="s">
        <v>156</v>
      </c>
      <c r="C11" s="12" t="s">
        <v>157</v>
      </c>
      <c r="D11" s="12" t="s">
        <v>158</v>
      </c>
      <c r="E11" s="12" t="s">
        <v>159</v>
      </c>
      <c r="F11" s="12" t="s">
        <v>137</v>
      </c>
      <c r="G11" s="12" t="s">
        <v>138</v>
      </c>
      <c r="H11" s="13">
        <f t="shared" si="0"/>
        <v>22.85</v>
      </c>
      <c r="I11" s="14">
        <f t="shared" si="1"/>
        <v>11.6</v>
      </c>
      <c r="J11" s="15">
        <f t="shared" si="2"/>
        <v>7</v>
      </c>
      <c r="K11" s="15">
        <v>0</v>
      </c>
      <c r="L11" s="15">
        <v>0</v>
      </c>
      <c r="M11" s="15">
        <v>4</v>
      </c>
      <c r="N11" s="15">
        <v>3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6">
        <f t="shared" si="3"/>
        <v>2.6</v>
      </c>
      <c r="U11" s="15">
        <v>0</v>
      </c>
      <c r="V11" s="15">
        <v>1</v>
      </c>
      <c r="W11" s="16">
        <v>0.6</v>
      </c>
      <c r="X11" s="16">
        <v>1</v>
      </c>
      <c r="Y11" s="15">
        <v>0</v>
      </c>
      <c r="Z11" s="16">
        <v>0</v>
      </c>
      <c r="AA11" s="15">
        <v>0</v>
      </c>
      <c r="AB11" s="16">
        <v>0</v>
      </c>
      <c r="AC11" s="16">
        <f t="shared" si="4"/>
        <v>0</v>
      </c>
      <c r="AD11" s="15"/>
      <c r="AE11" s="15"/>
      <c r="AF11" s="15"/>
      <c r="AG11" s="15"/>
      <c r="AH11" s="15"/>
      <c r="AI11" s="16"/>
      <c r="AJ11" s="14">
        <f t="shared" si="5"/>
        <v>0</v>
      </c>
      <c r="AK11" s="14">
        <f t="shared" si="6"/>
        <v>0</v>
      </c>
      <c r="AL11" s="15">
        <v>0</v>
      </c>
      <c r="AM11" s="16">
        <v>0</v>
      </c>
      <c r="AN11" s="17">
        <v>0</v>
      </c>
      <c r="AO11" s="14">
        <v>0</v>
      </c>
      <c r="AP11" s="17">
        <v>0</v>
      </c>
      <c r="AQ11" s="14">
        <v>0</v>
      </c>
      <c r="AR11" s="17">
        <v>0</v>
      </c>
      <c r="AS11" s="15">
        <v>0</v>
      </c>
      <c r="AT11" s="14">
        <v>0</v>
      </c>
      <c r="AU11" s="17">
        <v>0</v>
      </c>
      <c r="AV11" s="17">
        <f t="shared" si="7"/>
        <v>0</v>
      </c>
      <c r="AW11" s="16">
        <v>0</v>
      </c>
      <c r="AX11" s="17">
        <v>0</v>
      </c>
      <c r="AY11" s="16">
        <v>2</v>
      </c>
      <c r="AZ11" s="13">
        <f t="shared" si="8"/>
        <v>11.25</v>
      </c>
      <c r="BA11" s="14">
        <f t="shared" si="9"/>
        <v>9.75</v>
      </c>
      <c r="BB11" s="14">
        <f t="shared" si="10"/>
        <v>5.75</v>
      </c>
      <c r="BC11" s="17">
        <v>5.75</v>
      </c>
      <c r="BD11" s="14">
        <v>0</v>
      </c>
      <c r="BE11" s="16">
        <v>0</v>
      </c>
      <c r="BF11" s="15">
        <f t="shared" si="11"/>
        <v>4</v>
      </c>
      <c r="BG11" s="15">
        <v>2</v>
      </c>
      <c r="BH11" s="15">
        <v>3</v>
      </c>
      <c r="BI11" s="16">
        <v>0</v>
      </c>
      <c r="BJ11" s="13">
        <v>1.5</v>
      </c>
      <c r="BK11" s="16">
        <v>0</v>
      </c>
      <c r="BL11" s="13">
        <v>0</v>
      </c>
      <c r="BM11" s="14">
        <v>0</v>
      </c>
      <c r="BN11" s="14">
        <v>1.25</v>
      </c>
      <c r="BO11" s="14">
        <v>0</v>
      </c>
      <c r="BP11" s="13">
        <v>0.25</v>
      </c>
      <c r="BQ11" s="13"/>
    </row>
    <row r="15" spans="1:69" x14ac:dyDescent="0.25">
      <c r="BO15" s="18" t="s">
        <v>160</v>
      </c>
    </row>
    <row r="16" spans="1:69" x14ac:dyDescent="0.25">
      <c r="BO16" s="18" t="s">
        <v>161</v>
      </c>
    </row>
    <row r="17" spans="67:67" x14ac:dyDescent="0.25">
      <c r="BO17" s="19"/>
    </row>
    <row r="18" spans="67:67" x14ac:dyDescent="0.25">
      <c r="BO18" s="19"/>
    </row>
    <row r="19" spans="67:67" x14ac:dyDescent="0.25">
      <c r="BO19" s="19"/>
    </row>
    <row r="20" spans="67:67" x14ac:dyDescent="0.25">
      <c r="BO20" s="18" t="s">
        <v>162</v>
      </c>
    </row>
  </sheetData>
  <mergeCells count="68">
    <mergeCell ref="BO1:BO2"/>
    <mergeCell ref="BP1:BP2"/>
    <mergeCell ref="BQ1:BQ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11811023622047245" right="0.11811023622047245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17_Μοριοδότηση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tsioumpou</dc:creator>
  <cp:lastModifiedBy>tsioumpou</cp:lastModifiedBy>
  <cp:lastPrinted>2025-06-30T06:19:10Z</cp:lastPrinted>
  <dcterms:created xsi:type="dcterms:W3CDTF">2025-06-30T09:20:46Z</dcterms:created>
  <dcterms:modified xsi:type="dcterms:W3CDTF">2025-06-30T09:20:46Z</dcterms:modified>
</cp:coreProperties>
</file>