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ioumpou\Documents\ΕΠΙΛΟΓΕΣ ΣΤΕΛΕΧΩΝ\ΕΠΙΛΟΓΕΣ ΠΡΟΪΣΤΑΜΕΝΩΝ ΕΚΠΑΙΔΕΥΤΙΚΩΝ ΘΕΜΑΤΩΝ 2025\ΠΡΟΣΩΡΙΝΟΙ ΑΞΙΟΛΟΓΙΚΟΙ ΠΙΝΑΚΕΣ\ΔΔΕ ΠΡΕΒΕΖΑΣ ΠΡΟΣΩΡΙΝΟΣ ΑΞΙΟΛΟΓΙΚΟΣ\"/>
    </mc:Choice>
  </mc:AlternateContent>
  <xr:revisionPtr revIDLastSave="0" documentId="8_{36BD02A8-6BCA-4881-B545-F047246975AD}" xr6:coauthVersionLast="36" xr6:coauthVersionMax="36" xr10:uidLastSave="{00000000-0000-0000-0000-000000000000}"/>
  <bookViews>
    <workbookView xWindow="0" yWindow="0" windowWidth="14595" windowHeight="11640" xr2:uid="{00000000-000D-0000-FFFF-FFFF00000000}"/>
  </bookViews>
  <sheets>
    <sheet name="110_Μοριοδότηση" sheetId="1" r:id="rId1"/>
  </sheets>
  <calcPr calcId="191029"/>
</workbook>
</file>

<file path=xl/calcChain.xml><?xml version="1.0" encoding="utf-8"?>
<calcChain xmlns="http://schemas.openxmlformats.org/spreadsheetml/2006/main">
  <c r="BF8" i="1" l="1"/>
  <c r="BB8" i="1"/>
  <c r="BA8" i="1"/>
  <c r="AZ8" i="1" s="1"/>
  <c r="AV8" i="1"/>
  <c r="AK8" i="1"/>
  <c r="AJ8" i="1" s="1"/>
  <c r="I8" i="1" s="1"/>
  <c r="H8" i="1" s="1"/>
  <c r="AC8" i="1"/>
  <c r="T8" i="1"/>
  <c r="J8" i="1"/>
  <c r="BF7" i="1"/>
  <c r="BB7" i="1"/>
  <c r="BA7" i="1"/>
  <c r="AZ7" i="1"/>
  <c r="AV7" i="1"/>
  <c r="AK7" i="1"/>
  <c r="AJ7" i="1"/>
  <c r="AC7" i="1"/>
  <c r="T7" i="1"/>
  <c r="I7" i="1" s="1"/>
  <c r="H7" i="1" s="1"/>
  <c r="J7" i="1"/>
  <c r="BF6" i="1"/>
  <c r="BB6" i="1"/>
  <c r="BA6" i="1"/>
  <c r="AZ6" i="1"/>
  <c r="AV6" i="1"/>
  <c r="AJ6" i="1" s="1"/>
  <c r="I6" i="1" s="1"/>
  <c r="H6" i="1" s="1"/>
  <c r="AK6" i="1"/>
  <c r="AC6" i="1"/>
  <c r="T6" i="1"/>
  <c r="J6" i="1"/>
  <c r="BF5" i="1"/>
  <c r="BB5" i="1"/>
  <c r="BA5" i="1"/>
  <c r="AZ5" i="1"/>
  <c r="AV5" i="1"/>
  <c r="AK5" i="1"/>
  <c r="AJ5" i="1"/>
  <c r="AC5" i="1"/>
  <c r="T5" i="1"/>
  <c r="J5" i="1"/>
  <c r="I5" i="1"/>
  <c r="H5" i="1"/>
</calcChain>
</file>

<file path=xl/sharedStrings.xml><?xml version="1.0" encoding="utf-8"?>
<sst xmlns="http://schemas.openxmlformats.org/spreadsheetml/2006/main" count="157" uniqueCount="151">
  <si>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</si>
  <si>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</si>
  <si>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</si>
  <si>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</si>
  <si>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</si>
  <si>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</si>
  <si>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</si>
  <si>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</si>
  <si>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</si>
  <si>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</si>
  <si>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</si>
  <si>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</si>
  <si>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</si>
  <si>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</si>
  <si>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</si>
  <si>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</si>
  <si>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</si>
  <si>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</si>
  <si>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</si>
  <si>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</si>
  <si>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</si>
  <si>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</si>
  <si>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</si>
  <si>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</si>
  <si>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</si>
  <si>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</si>
  <si>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</si>
  <si>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</si>
  <si>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</si>
  <si>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</si>
  <si>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</si>
  <si>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</si>
  <si>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</si>
  <si>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</si>
  <si>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</si>
  <si>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</si>
  <si>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</si>
  <si>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</si>
  <si>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</si>
  <si>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</si>
  <si>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</si>
  <si>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</si>
  <si>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</si>
  <si>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</si>
  <si>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</si>
  <si>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</si>
  <si>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</si>
  <si>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</si>
  <si>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</si>
  <si>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</si>
  <si>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</si>
  <si>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</si>
  <si>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</si>
  <si>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</si>
  <si>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</si>
  <si>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</si>
  <si>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</si>
  <si>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</si>
  <si>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</si>
  <si>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</si>
  <si>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</si>
  <si>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</si>
  <si>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</si>
  <si>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</si>
  <si>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</si>
  <si>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</si>
  <si>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</si>
  <si>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</si>
  <si>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</si>
  <si>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</si>
  <si>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</si>
  <si>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</si>
  <si>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</si>
  <si>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</si>
  <si>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</si>
  <si>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</si>
  <si>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</si>
  <si>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</si>
  <si>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</si>
  <si>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</si>
  <si>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</si>
  <si>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</si>
  <si>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</si>
  <si>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</si>
  <si>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</si>
  <si>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</si>
  <si>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</si>
  <si>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</si>
  <si>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</si>
  <si>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</si>
  <si>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</si>
  <si>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</si>
  <si>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</si>
  <si>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</si>
  <si>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</si>
  <si>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</si>
  <si>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</si>
  <si>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</si>
  <si>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</si>
  <si>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</si>
  <si>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</si>
  <si>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</si>
  <si>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</si>
  <si>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</si>
  <si>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</si>
  <si>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</si>
  <si>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</si>
  <si>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</si>
  <si>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</si>
  <si>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</si>
  <si>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</si>
  <si>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</si>
  <si>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</si>
  <si>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</si>
  <si>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</si>
  <si>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</si>
  <si>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</si>
  <si>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</si>
  <si>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</si>
  <si>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</si>
  <si>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</si>
  <si>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</si>
  <si>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</si>
  <si>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</si>
  <si>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</si>
  <si>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</si>
  <si>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</si>
  <si>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</si>
  <si>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</si>
  <si>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</si>
  <si>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</si>
  <si>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</si>
  <si>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</si>
  <si>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345128016.1</t>
  </si>
  <si>
    <t>200651</t>
  </si>
  <si>
    <t>ΔΗΜΗΤΡΑΚΟΠΟΥΛΟΣ ΙΩΑΝΝΗΣ</t>
  </si>
  <si>
    <t>ΠΕ82</t>
  </si>
  <si>
    <t>Β/ΘΜΙΑ</t>
  </si>
  <si>
    <t>ΔΙΕΥΘΥΝΣΗ Δ.Ε. ΠΡΕΒΕΖΑΣ</t>
  </si>
  <si>
    <t>339149016.1</t>
  </si>
  <si>
    <t>200365</t>
  </si>
  <si>
    <t>ΚΑΤΩΓΙΑΝΝΗ ΜΑΡΙΑ</t>
  </si>
  <si>
    <t>ΠΕ86</t>
  </si>
  <si>
    <t>349338016.1</t>
  </si>
  <si>
    <t>203147</t>
  </si>
  <si>
    <t>ΤΡΙΑΝΤΑΦΥΛΛΟΠΟΥΛΟΥ ΙΩΑΝΝΑ</t>
  </si>
  <si>
    <t>ΠΕ05</t>
  </si>
  <si>
    <t>371384012.1</t>
  </si>
  <si>
    <t>179528</t>
  </si>
  <si>
    <t>ΜΠΕΝΕΤΑΤΟΥ ΣΟΦΙΑ</t>
  </si>
  <si>
    <t>ΠΕ02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</si>
</sst>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33.237499999999997</v>
      </c>
      <c r="I5" s="14">
        <f>MIN(J5+T5+AC5+AJ5+AY5,$I$3)</f>
        <v>12.5</v>
      </c>
      <c r="J5" s="15">
        <f>MIN(SUM(K5:S5),$J$3)</f>
        <v>7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1</v>
      </c>
      <c r="V5" s="15">
        <v>1</v>
      </c>
      <c r="W5" s="16">
        <v>1</v>
      </c>
      <c r="X5" s="16">
        <v>1</v>
      </c>
      <c r="Y5" s="15">
        <v>1</v>
      </c>
      <c r="Z5" s="16">
        <v>0</v>
      </c>
      <c r="AA5" s="15">
        <v>0</v>
      </c>
      <c r="AB5" s="16">
        <v>0.5</v>
      </c>
      <c r="AC5" s="16">
        <f>MIN(SUM(AD5:AI5),$AC$3)</f>
        <v>1</v>
      </c>
      <c r="AD5" s="15"/>
      <c r="AE5" s="15"/>
      <c r="AF5" s="15">
        <v>1</v>
      </c>
      <c r="AG5" s="15"/>
      <c r="AH5" s="15"/>
      <c r="AI5" s="16"/>
      <c r="AJ5" s="14">
        <f>MIN(AK5+AV5,$AJ$3)</f>
        <v>0.5</v>
      </c>
      <c r="AK5" s="14">
        <f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0.5</v>
      </c>
      <c r="AW5" s="16">
        <v>0.5</v>
      </c>
      <c r="AX5" s="17">
        <v>0</v>
      </c>
      <c r="AY5" s="16">
        <v>0</v>
      </c>
      <c r="AZ5" s="13">
        <f>MIN(BA5+BI5+BJ5,$AZ$3)</f>
        <v>20.737500000000001</v>
      </c>
      <c r="BA5" s="14">
        <f>MIN(BB5+BE5+BF5,$BA$3)</f>
        <v>12.3</v>
      </c>
      <c r="BB5" s="14">
        <f>MIN(SUM(BC5:BD5),$BB$3)</f>
        <v>9</v>
      </c>
      <c r="BC5" s="17">
        <v>13</v>
      </c>
      <c r="BD5" s="14">
        <v>0</v>
      </c>
      <c r="BE5" s="16">
        <v>3.3</v>
      </c>
      <c r="BF5" s="15">
        <f>MIN(SUM(BG5:BH5),$BF$3)</f>
        <v>0</v>
      </c>
      <c r="BG5" s="15">
        <v>0</v>
      </c>
      <c r="BH5" s="15">
        <v>0</v>
      </c>
      <c r="BI5" s="16">
        <v>0</v>
      </c>
      <c r="BJ5" s="13">
        <v>8.4375</v>
      </c>
      <c r="BK5" s="16">
        <v>0</v>
      </c>
      <c r="BL5" s="13">
        <v>0</v>
      </c>
      <c r="BM5" s="14">
        <v>4.125</v>
      </c>
      <c r="BN5" s="14">
        <v>4</v>
      </c>
      <c r="BO5" s="14">
        <v>0</v>
      </c>
      <c r="BP5" s="13">
        <v>0.3125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28.95</v>
      </c>
      <c r="I6" s="14">
        <f>MIN(J6+T6+AC6+AJ6+AY6,$I$3)</f>
        <v>15.125</v>
      </c>
      <c r="J6" s="15">
        <f>MIN(SUM(K6:S6),$J$3)</f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1</v>
      </c>
      <c r="W6" s="16">
        <v>1</v>
      </c>
      <c r="X6" s="16">
        <v>1</v>
      </c>
      <c r="Y6" s="15">
        <v>1</v>
      </c>
      <c r="Z6" s="16">
        <v>0</v>
      </c>
      <c r="AA6" s="15">
        <v>1</v>
      </c>
      <c r="AB6" s="16">
        <v>0</v>
      </c>
      <c r="AC6" s="16">
        <f>MIN(SUM(AD6:AI6),$AC$3)</f>
        <v>4</v>
      </c>
      <c r="AD6" s="15">
        <v>3</v>
      </c>
      <c r="AE6" s="15"/>
      <c r="AF6" s="15"/>
      <c r="AG6" s="15"/>
      <c r="AH6" s="15">
        <v>1</v>
      </c>
      <c r="AI6" s="16"/>
      <c r="AJ6" s="14">
        <f>MIN(AK6+AV6,$AJ$3)</f>
        <v>0.125</v>
      </c>
      <c r="AK6" s="14">
        <f>MIN(SUM(AL6:AU6),$AK$3)</f>
        <v>0.125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0.125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13.824999999999999</v>
      </c>
      <c r="BA6" s="14">
        <f>MIN(BB6+BE6+BF6,$BA$3)</f>
        <v>12.2</v>
      </c>
      <c r="BB6" s="14">
        <f>MIN(SUM(BC6:BD6),$BB$3)</f>
        <v>9</v>
      </c>
      <c r="BC6" s="17">
        <v>15.25</v>
      </c>
      <c r="BD6" s="14">
        <v>0</v>
      </c>
      <c r="BE6" s="16">
        <v>2.2000000000000002</v>
      </c>
      <c r="BF6" s="15">
        <f>MIN(SUM(BG6:BH6),$BF$3)</f>
        <v>1</v>
      </c>
      <c r="BG6" s="15">
        <v>0</v>
      </c>
      <c r="BH6" s="15">
        <v>1</v>
      </c>
      <c r="BI6" s="16">
        <v>0</v>
      </c>
      <c r="BJ6" s="13">
        <v>1.625</v>
      </c>
      <c r="BK6" s="16">
        <v>0</v>
      </c>
      <c r="BL6" s="13">
        <v>0</v>
      </c>
      <c r="BM6" s="14">
        <v>0</v>
      </c>
      <c r="BN6" s="14">
        <v>1</v>
      </c>
      <c r="BO6" s="14">
        <v>0.625</v>
      </c>
      <c r="BP6" s="13">
        <v>0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>I7+AZ7+BQ7</f>
        <v>26.625</v>
      </c>
      <c r="I7" s="14">
        <f>MIN(J7+T7+AC7+AJ7+AY7,$I$3)</f>
        <v>11</v>
      </c>
      <c r="J7" s="15">
        <f>MIN(SUM(K7:S7),$J$3)</f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0</v>
      </c>
      <c r="V7" s="15">
        <v>2</v>
      </c>
      <c r="W7" s="16">
        <v>0.6</v>
      </c>
      <c r="X7" s="16">
        <v>1</v>
      </c>
      <c r="Y7" s="15">
        <v>0</v>
      </c>
      <c r="Z7" s="16">
        <v>1</v>
      </c>
      <c r="AA7" s="15">
        <v>0</v>
      </c>
      <c r="AB7" s="16">
        <v>0.5</v>
      </c>
      <c r="AC7" s="16">
        <f>MIN(SUM(AD7:AI7),$AC$3)</f>
        <v>3</v>
      </c>
      <c r="AD7" s="15">
        <v>3</v>
      </c>
      <c r="AE7" s="15"/>
      <c r="AF7" s="15"/>
      <c r="AG7" s="15"/>
      <c r="AH7" s="15"/>
      <c r="AI7" s="16"/>
      <c r="AJ7" s="14">
        <f>MIN(AK7+AV7,$AJ$3)</f>
        <v>0</v>
      </c>
      <c r="AK7" s="14">
        <f>MIN(SUM(AL7:AU7),$AK$3)</f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15.625</v>
      </c>
      <c r="BA7" s="14">
        <f>MIN(BB7+BE7+BF7,$BA$3)</f>
        <v>11</v>
      </c>
      <c r="BB7" s="14">
        <f>MIN(SUM(BC7:BD7),$BB$3)</f>
        <v>9</v>
      </c>
      <c r="BC7" s="17">
        <v>10.25</v>
      </c>
      <c r="BD7" s="14">
        <v>0</v>
      </c>
      <c r="BE7" s="16">
        <v>0</v>
      </c>
      <c r="BF7" s="15">
        <f>MIN(SUM(BG7:BH7),$BF$3)</f>
        <v>2</v>
      </c>
      <c r="BG7" s="15">
        <v>0</v>
      </c>
      <c r="BH7" s="15">
        <v>2</v>
      </c>
      <c r="BI7" s="16">
        <v>0</v>
      </c>
      <c r="BJ7" s="13">
        <v>4.625</v>
      </c>
      <c r="BK7" s="16">
        <v>0</v>
      </c>
      <c r="BL7" s="13">
        <v>0</v>
      </c>
      <c r="BM7" s="14">
        <v>3.375</v>
      </c>
      <c r="BN7" s="14">
        <v>0</v>
      </c>
      <c r="BO7" s="14">
        <v>1.25</v>
      </c>
      <c r="BP7" s="13">
        <v>0</v>
      </c>
      <c r="BQ7" s="13"/>
    </row>
    <row r="8" spans="1:69" x14ac:dyDescent="0.25">
      <c r="A8" s="12">
        <v>4</v>
      </c>
      <c r="B8" s="12" t="s">
        <v>147</v>
      </c>
      <c r="C8" s="12" t="s">
        <v>148</v>
      </c>
      <c r="D8" s="12" t="s">
        <v>149</v>
      </c>
      <c r="E8" s="12" t="s">
        <v>150</v>
      </c>
      <c r="F8" s="12" t="s">
        <v>137</v>
      </c>
      <c r="G8" s="12" t="s">
        <v>138</v>
      </c>
      <c r="H8" s="13">
        <f>I8+AZ8+BQ8</f>
        <v>24</v>
      </c>
      <c r="I8" s="14">
        <f>MIN(J8+T8+AC8+AJ8+AY8,$I$3)</f>
        <v>7</v>
      </c>
      <c r="J8" s="15">
        <f>MIN(SUM(K8:S8),$J$3)</f>
        <v>0</v>
      </c>
      <c r="K8" s="15"/>
      <c r="L8" s="15"/>
      <c r="M8" s="15"/>
      <c r="N8" s="15"/>
      <c r="O8" s="15"/>
      <c r="P8" s="15"/>
      <c r="Q8" s="15"/>
      <c r="R8" s="15"/>
      <c r="S8" s="15"/>
      <c r="T8" s="16">
        <f>MIN(SUM(U8:AB8),$T$3)</f>
        <v>4</v>
      </c>
      <c r="U8" s="15">
        <v>0</v>
      </c>
      <c r="V8" s="15">
        <v>2</v>
      </c>
      <c r="W8" s="16">
        <v>1</v>
      </c>
      <c r="X8" s="16">
        <v>1</v>
      </c>
      <c r="Y8" s="15">
        <v>0</v>
      </c>
      <c r="Z8" s="16">
        <v>0</v>
      </c>
      <c r="AA8" s="15">
        <v>0</v>
      </c>
      <c r="AB8" s="16">
        <v>0</v>
      </c>
      <c r="AC8" s="16">
        <f>MIN(SUM(AD8:AI8),$AC$3)</f>
        <v>2</v>
      </c>
      <c r="AD8" s="15"/>
      <c r="AE8" s="15">
        <v>2</v>
      </c>
      <c r="AF8" s="15"/>
      <c r="AG8" s="15"/>
      <c r="AH8" s="15"/>
      <c r="AI8" s="16"/>
      <c r="AJ8" s="14">
        <f>MIN(AK8+AV8,$AJ$3)</f>
        <v>1</v>
      </c>
      <c r="AK8" s="14">
        <f>MIN(SUM(AL8:AU8),$AK$3)</f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1</v>
      </c>
      <c r="AW8" s="16">
        <v>1</v>
      </c>
      <c r="AX8" s="17">
        <v>0</v>
      </c>
      <c r="AY8" s="16">
        <v>0</v>
      </c>
      <c r="AZ8" s="13">
        <f>MIN(BA8+BI8+BJ8,$AZ$3)</f>
        <v>17</v>
      </c>
      <c r="BA8" s="14">
        <f>MIN(BB8+BE8+BF8,$BA$3)</f>
        <v>10</v>
      </c>
      <c r="BB8" s="14">
        <f>MIN(SUM(BC8:BD8),$BB$3)</f>
        <v>9</v>
      </c>
      <c r="BC8" s="17">
        <v>13.5</v>
      </c>
      <c r="BD8" s="14">
        <v>0</v>
      </c>
      <c r="BE8" s="16">
        <v>0</v>
      </c>
      <c r="BF8" s="15">
        <f>MIN(SUM(BG8:BH8),$BF$3)</f>
        <v>1</v>
      </c>
      <c r="BG8" s="15">
        <v>0</v>
      </c>
      <c r="BH8" s="15">
        <v>1</v>
      </c>
      <c r="BI8" s="16">
        <v>0</v>
      </c>
      <c r="BJ8" s="13">
        <v>7</v>
      </c>
      <c r="BK8" s="16">
        <v>0</v>
      </c>
      <c r="BL8" s="13">
        <v>0</v>
      </c>
      <c r="BM8" s="14">
        <v>6</v>
      </c>
      <c r="BN8" s="14">
        <v>0</v>
      </c>
      <c r="BO8" s="14">
        <v>0.25</v>
      </c>
      <c r="BP8" s="13">
        <v>0.75</v>
      </c>
      <c r="BQ8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110_Μοριοδότηση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tsioumpou</dc:creator>
  <cp:lastModifiedBy>tsioumpou</cp:lastModifiedBy>
  <dcterms:created xsi:type="dcterms:W3CDTF">2025-06-30T09:11:11Z</dcterms:created>
  <dcterms:modified xsi:type="dcterms:W3CDTF">2025-06-30T09:11:11Z</dcterms:modified>
</cp:coreProperties>
</file>