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email\AppData\Local\Microsoft\Windows\INetCache\Content.Outlook\KV0ZTO2C\"/>
    </mc:Choice>
  </mc:AlternateContent>
  <bookViews>
    <workbookView xWindow="-120" yWindow="-120" windowWidth="29040" windowHeight="15840"/>
  </bookViews>
  <sheets>
    <sheet name="34_Μοριοδότηση" sheetId="1" r:id="rId1"/>
  </sheets>
  <calcPr calcId="191029"/>
</workbook>
</file>

<file path=xl/calcChain.xml><?xml version="1.0" encoding="utf-8"?>
<calcChain xmlns="http://schemas.openxmlformats.org/spreadsheetml/2006/main">
  <c r="BF7" i="1" l="1"/>
  <c r="BB7" i="1"/>
  <c r="BA7" i="1" s="1"/>
  <c r="AZ7" i="1" s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7" i="1" l="1"/>
  <c r="H7" i="1" s="1"/>
  <c r="I6" i="1"/>
  <c r="H6" i="1" s="1"/>
  <c r="I5" i="1"/>
  <c r="H5" i="1" s="1"/>
</calcChain>
</file>

<file path=xl/sharedStrings.xml><?xml version="1.0" encoding="utf-8"?>
<sst xmlns="http://schemas.openxmlformats.org/spreadsheetml/2006/main" count="151" uniqueCount="145">
  <si>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</si>
  <si>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</si>
  <si>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</si>
  <si>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</si>
  <si>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</si>
  <si>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</si>
  <si>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</si>
  <si>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</si>
  <si>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</si>
  <si>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</si>
  <si>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</si>
  <si>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</si>
  <si>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</si>
  <si>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</si>
  <si>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</si>
  <si>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</si>
  <si>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</si>
  <si>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</si>
  <si>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</si>
  <si>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</si>
  <si>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</si>
  <si>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</si>
  <si>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</si>
  <si>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</si>
  <si>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</si>
  <si>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</si>
  <si>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</si>
  <si>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</si>
  <si>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</si>
  <si>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</si>
  <si>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</si>
  <si>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</si>
  <si>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</si>
  <si>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</si>
  <si>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</si>
  <si>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</si>
  <si>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</si>
  <si>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</si>
  <si>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</si>
  <si>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</si>
  <si>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</si>
  <si>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</si>
  <si>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</si>
  <si>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</si>
  <si>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</si>
  <si>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</si>
  <si>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</si>
  <si>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</si>
  <si>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</si>
  <si>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</si>
  <si>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</si>
  <si>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</si>
  <si>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</si>
  <si>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</si>
  <si>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</si>
  <si>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</si>
  <si>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</si>
  <si>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</si>
  <si>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</si>
  <si>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</si>
  <si>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</si>
  <si>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</si>
  <si>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</si>
  <si>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</si>
  <si>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</si>
  <si>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</si>
  <si>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</si>
  <si>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</si>
  <si>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</si>
  <si>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</si>
  <si>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</si>
  <si>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</si>
  <si>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</si>
  <si>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</si>
  <si>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</si>
  <si>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</si>
  <si>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</si>
  <si>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</si>
  <si>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</si>
  <si>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</si>
  <si>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</si>
  <si>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</si>
  <si>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</si>
  <si>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</si>
  <si>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</si>
  <si>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</si>
  <si>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</si>
  <si>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</si>
  <si>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</si>
  <si>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</si>
  <si>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</si>
  <si>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</si>
  <si>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</si>
  <si>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</si>
  <si>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</si>
  <si>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</si>
  <si>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</si>
  <si>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</si>
  <si>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</si>
  <si>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</si>
  <si>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</si>
  <si>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</si>
  <si>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</si>
  <si>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</si>
  <si>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</si>
  <si>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</si>
  <si>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</si>
  <si>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</si>
  <si>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</si>
  <si>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</si>
  <si>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</si>
  <si>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</si>
  <si>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</si>
  <si>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</si>
  <si>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</si>
  <si>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</si>
  <si>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</si>
  <si>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</si>
  <si>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</si>
  <si>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</si>
  <si>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</si>
  <si>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</si>
  <si>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</si>
  <si>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</si>
  <si>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</si>
  <si>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</si>
  <si>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</si>
  <si>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</si>
  <si>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</si>
  <si>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</si>
  <si>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</si>
  <si>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</si>
  <si>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</si>
  <si>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341965016.1</t>
  </si>
  <si>
    <t>575567</t>
  </si>
  <si>
    <t>ΣΟΥΤΟΠΟΥΛΟΣ ΝΙΚΟΛΑΟΣ</t>
  </si>
  <si>
    <t>ΠΕ70</t>
  </si>
  <si>
    <t>Α/ΘΜΙΑ</t>
  </si>
  <si>
    <t>ΔΙΕΥΘΥΝΣΗ Π.Ε. ΙΩΑΝΝΙΝΩΝ</t>
  </si>
  <si>
    <t>338325001.1</t>
  </si>
  <si>
    <t>568742</t>
  </si>
  <si>
    <t>ΡΑΠΤΗΣ ΒΑΣΙΛΕΙΟΣ</t>
  </si>
  <si>
    <t>378612013.1</t>
  </si>
  <si>
    <t>617523</t>
  </si>
  <si>
    <t>ΔΗΜΗΤΡΙΟΥ ΘΩΜΑΣ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</si>
</sst>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33.450000000000003</v>
      </c>
      <c r="I5" s="14">
        <f>MIN(J5+T5+AC5+AJ5+AY5,$I$3)</f>
        <v>19</v>
      </c>
      <c r="J5" s="15">
        <f>MIN(SUM(K5:S5),$J$3)</f>
        <v>10</v>
      </c>
      <c r="K5" s="15">
        <v>0</v>
      </c>
      <c r="L5" s="15">
        <v>0</v>
      </c>
      <c r="M5" s="15">
        <v>4</v>
      </c>
      <c r="N5" s="15">
        <v>0</v>
      </c>
      <c r="O5" s="15">
        <v>2</v>
      </c>
      <c r="P5" s="15">
        <v>3</v>
      </c>
      <c r="Q5" s="15">
        <v>0</v>
      </c>
      <c r="R5" s="15">
        <v>0</v>
      </c>
      <c r="S5" s="15">
        <v>1</v>
      </c>
      <c r="T5" s="16">
        <f>MIN(SUM(U5:AB5),$T$3)</f>
        <v>4</v>
      </c>
      <c r="U5" s="15">
        <v>0</v>
      </c>
      <c r="V5" s="15">
        <v>2</v>
      </c>
      <c r="W5" s="16">
        <v>0.6</v>
      </c>
      <c r="X5" s="16">
        <v>0.9</v>
      </c>
      <c r="Y5" s="15">
        <v>0</v>
      </c>
      <c r="Z5" s="16">
        <v>0.5</v>
      </c>
      <c r="AA5" s="15">
        <v>0</v>
      </c>
      <c r="AB5" s="16">
        <v>0</v>
      </c>
      <c r="AC5" s="16">
        <f>MIN(SUM(AD5:AI5),$AC$3)</f>
        <v>0</v>
      </c>
      <c r="AD5" s="15"/>
      <c r="AE5" s="15"/>
      <c r="AF5" s="15"/>
      <c r="AG5" s="15"/>
      <c r="AH5" s="15"/>
      <c r="AI5" s="16"/>
      <c r="AJ5" s="14">
        <f>MIN(AK5+AV5,$AJ$3)</f>
        <v>5</v>
      </c>
      <c r="AK5" s="14">
        <f>MIN(SUM(AL5:AU5),$AK$3)</f>
        <v>3</v>
      </c>
      <c r="AL5" s="15">
        <v>0</v>
      </c>
      <c r="AM5" s="16">
        <v>2</v>
      </c>
      <c r="AN5" s="17">
        <v>0</v>
      </c>
      <c r="AO5" s="14">
        <v>0</v>
      </c>
      <c r="AP5" s="17">
        <v>2</v>
      </c>
      <c r="AQ5" s="14">
        <v>0.5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2</v>
      </c>
      <c r="AW5" s="16">
        <v>2</v>
      </c>
      <c r="AX5" s="17">
        <v>0</v>
      </c>
      <c r="AY5" s="16">
        <v>0</v>
      </c>
      <c r="AZ5" s="13">
        <f>MIN(BA5+BI5+BJ5,$AZ$3)</f>
        <v>14.45</v>
      </c>
      <c r="BA5" s="14">
        <f>MIN(BB5+BE5+BF5,$BA$3)</f>
        <v>12.2</v>
      </c>
      <c r="BB5" s="14">
        <f>MIN(SUM(BC5:BD5),$BB$3)</f>
        <v>9</v>
      </c>
      <c r="BC5" s="17">
        <v>15.25</v>
      </c>
      <c r="BD5" s="14">
        <v>0</v>
      </c>
      <c r="BE5" s="16">
        <v>0.2</v>
      </c>
      <c r="BF5" s="15">
        <f>MIN(SUM(BG5:BH5),$BF$3)</f>
        <v>3</v>
      </c>
      <c r="BG5" s="15">
        <v>0</v>
      </c>
      <c r="BH5" s="15">
        <v>3</v>
      </c>
      <c r="BI5" s="16">
        <v>1.5</v>
      </c>
      <c r="BJ5" s="13">
        <v>0.75</v>
      </c>
      <c r="BK5" s="16">
        <v>0</v>
      </c>
      <c r="BL5" s="13">
        <v>0</v>
      </c>
      <c r="BM5" s="14">
        <v>0</v>
      </c>
      <c r="BN5" s="14">
        <v>0</v>
      </c>
      <c r="BO5" s="14">
        <v>0.75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>I6+AZ6+BQ6</f>
        <v>30</v>
      </c>
      <c r="I6" s="14">
        <f>MIN(J6+T6+AC6+AJ6+AY6,$I$3)</f>
        <v>9</v>
      </c>
      <c r="J6" s="15">
        <f>MIN(SUM(K6:S6),$J$3)</f>
        <v>2</v>
      </c>
      <c r="K6" s="15">
        <v>0</v>
      </c>
      <c r="L6" s="15">
        <v>0</v>
      </c>
      <c r="M6" s="15">
        <v>0</v>
      </c>
      <c r="N6" s="15">
        <v>0</v>
      </c>
      <c r="O6" s="15">
        <v>2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0.7</v>
      </c>
      <c r="Y6" s="15">
        <v>0</v>
      </c>
      <c r="Z6" s="16">
        <v>0</v>
      </c>
      <c r="AA6" s="15">
        <v>1</v>
      </c>
      <c r="AB6" s="16">
        <v>0.5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0</v>
      </c>
      <c r="AK6" s="14">
        <f>MIN(SUM(AL6:AU6),$AK$3)</f>
        <v>0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21</v>
      </c>
      <c r="BA6" s="14">
        <f>MIN(BB6+BE6+BF6,$BA$3)</f>
        <v>12</v>
      </c>
      <c r="BB6" s="14">
        <f>MIN(SUM(BC6:BD6),$BB$3)</f>
        <v>9</v>
      </c>
      <c r="BC6" s="17">
        <v>23.25</v>
      </c>
      <c r="BD6" s="14">
        <v>0</v>
      </c>
      <c r="BE6" s="16">
        <v>0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9</v>
      </c>
      <c r="BK6" s="16">
        <v>0</v>
      </c>
      <c r="BL6" s="13">
        <v>0</v>
      </c>
      <c r="BM6" s="14">
        <v>2</v>
      </c>
      <c r="BN6" s="14">
        <v>4</v>
      </c>
      <c r="BO6" s="14">
        <v>3</v>
      </c>
      <c r="BP6" s="13">
        <v>0</v>
      </c>
      <c r="BQ6" s="13"/>
    </row>
    <row r="7" spans="1:69" x14ac:dyDescent="0.25">
      <c r="A7" s="12">
        <v>3</v>
      </c>
      <c r="B7" s="12" t="s">
        <v>142</v>
      </c>
      <c r="C7" s="12" t="s">
        <v>143</v>
      </c>
      <c r="D7" s="12" t="s">
        <v>144</v>
      </c>
      <c r="E7" s="12" t="s">
        <v>136</v>
      </c>
      <c r="F7" s="12" t="s">
        <v>137</v>
      </c>
      <c r="G7" s="12" t="s">
        <v>138</v>
      </c>
      <c r="H7" s="13">
        <f>I7+AZ7+BQ7</f>
        <v>23.412500000000001</v>
      </c>
      <c r="I7" s="14">
        <f>MIN(J7+T7+AC7+AJ7+AY7,$I$3)</f>
        <v>11.375</v>
      </c>
      <c r="J7" s="15">
        <f>MIN(SUM(K7:S7),$J$3)</f>
        <v>7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3</v>
      </c>
      <c r="U7" s="15">
        <v>0</v>
      </c>
      <c r="V7" s="15">
        <v>1</v>
      </c>
      <c r="W7" s="16">
        <v>1</v>
      </c>
      <c r="X7" s="16">
        <v>0</v>
      </c>
      <c r="Y7" s="15">
        <v>0</v>
      </c>
      <c r="Z7" s="16">
        <v>0</v>
      </c>
      <c r="AA7" s="15">
        <v>1</v>
      </c>
      <c r="AB7" s="16">
        <v>0</v>
      </c>
      <c r="AC7" s="16">
        <f>MIN(SUM(AD7:AI7),$AC$3)</f>
        <v>1</v>
      </c>
      <c r="AD7" s="15"/>
      <c r="AE7" s="15"/>
      <c r="AF7" s="15">
        <v>1</v>
      </c>
      <c r="AG7" s="15"/>
      <c r="AH7" s="15"/>
      <c r="AI7" s="16"/>
      <c r="AJ7" s="14">
        <f>MIN(AK7+AV7,$AJ$3)</f>
        <v>0.375</v>
      </c>
      <c r="AK7" s="14">
        <f>MIN(SUM(AL7:AU7),$AK$3)</f>
        <v>0.375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0.375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12.0375</v>
      </c>
      <c r="BA7" s="14">
        <f>MIN(BB7+BE7+BF7,$BA$3)</f>
        <v>8.6</v>
      </c>
      <c r="BB7" s="14">
        <f>MIN(SUM(BC7:BD7),$BB$3)</f>
        <v>7.5</v>
      </c>
      <c r="BC7" s="17">
        <v>7.5</v>
      </c>
      <c r="BD7" s="14">
        <v>0</v>
      </c>
      <c r="BE7" s="16">
        <v>1.1000000000000001</v>
      </c>
      <c r="BF7" s="15">
        <f>MIN(SUM(BG7:BH7),$BF$3)</f>
        <v>0</v>
      </c>
      <c r="BG7" s="15">
        <v>0</v>
      </c>
      <c r="BH7" s="15">
        <v>0</v>
      </c>
      <c r="BI7" s="16">
        <v>0</v>
      </c>
      <c r="BJ7" s="13">
        <v>3.4375</v>
      </c>
      <c r="BK7" s="16">
        <v>0</v>
      </c>
      <c r="BL7" s="13">
        <v>0</v>
      </c>
      <c r="BM7" s="14">
        <v>0</v>
      </c>
      <c r="BN7" s="14">
        <v>2.75</v>
      </c>
      <c r="BO7" s="14">
        <v>0</v>
      </c>
      <c r="BP7" s="13">
        <v>0.6875</v>
      </c>
      <c r="BQ7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34_Μοριοδότηση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dipemail</cp:lastModifiedBy>
  <dcterms:created xsi:type="dcterms:W3CDTF">2025-07-08T09:36:04Z</dcterms:created>
  <dcterms:modified xsi:type="dcterms:W3CDTF">2025-07-08T10:11:13Z</dcterms:modified>
</cp:coreProperties>
</file>